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barozzis\AppData\Local\Microsoft\Windows\INetCache\Content.Outlook\AXZ9JVLV\"/>
    </mc:Choice>
  </mc:AlternateContent>
  <xr:revisionPtr revIDLastSave="0" documentId="13_ncr:1_{FE2F8BBE-9DB3-4F1E-AD58-E126674AF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oP" sheetId="17" r:id="rId1"/>
  </sheets>
  <definedNames>
    <definedName name="\a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hidden="1">{#N/A,#N/A,FALSE,"Layout Cash Flow"}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hidden="1">{#N/A,#N/A,FALSE,"debt";#N/A,#N/A,FALSE,"apsort";#N/A,#N/A,FALSE,"AR"}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hidden="1">{"cash",#N/A,FALSE,"Executive Summary";"overview",#N/A,FALSE,"Executive Summary"}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hidden="1">{"cash",#N/A,FALSE,"Executive Summary";"overview",#N/A,FALSE,"Executive Summary"}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hidden="1">{#N/A,#N/A,TRUE,"Pro Forma";#N/A,#N/A,TRUE,"PF_Bal";#N/A,#N/A,TRUE,"PF_INC";#N/A,#N/A,TRUE,"CBE";#N/A,#N/A,TRUE,"SWK"}</definedName>
    <definedName name="ak">#REF!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UoP!$A$2:$I$71</definedName>
    <definedName name="_xlnm.Print_Area">#REF!</definedName>
    <definedName name="Area_stampa_MI">#REF!</definedName>
    <definedName name="Area_stampa1">#REF!</definedName>
    <definedName name="Area_stampa2">#REF!</definedName>
    <definedName name="Area_Stampa3">#REF!</definedName>
    <definedName name="AreaDati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hidden="1">{#N/A,#N/A,FALSE,"Aging Summary";#N/A,#N/A,FALSE,"Ratio Analysis";#N/A,#N/A,FALSE,"Test 120 Day Accts";#N/A,#N/A,FALSE,"Tickmarks"}</definedName>
    <definedName name="asda" hidden="1">{"Page1",#N/A,FALSE,"DILUT1";"Page2",#N/A,FALSE,"DILUT1";"Page3",#N/A,FALSE,"DILUT1"}</definedName>
    <definedName name="asdasd" hidden="1">{"'UR21 1 semestre'!$A$9:$T$9"}</definedName>
    <definedName name="asdf" hidden="1">{#N/A,#N/A,FALSE,"ORIX CSC"}</definedName>
    <definedName name="asdfas" hidden="1">{#N/A,#N/A,FALSE,"Aging Summary";#N/A,#N/A,FALSE,"Ratio Analysis";#N/A,#N/A,FALSE,"Test 120 Day Accts";#N/A,#N/A,FALSE,"Tickmarks"}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hidden="1">{#N/A,#N/A,FALSE,"Aging Summary";#N/A,#N/A,FALSE,"Ratio Analysis";#N/A,#N/A,FALSE,"Test 120 Day Accts";#N/A,#N/A,FALSE,"Tickmarks"}</definedName>
    <definedName name="asf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hidden="1">{#N/A,#N/A,FALSE,"ORIX CSC"}</definedName>
    <definedName name="axas" hidden="1">{"'UR21 1 semestre'!$A$9:$T$9"}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hidden="1">{#N/A,#N/A,FALSE,"output";#N/A,#N/A,FALSE,"contrib";#N/A,#N/A,FALSE,"profile";#N/A,#N/A,FALSE,"comps"}</definedName>
    <definedName name="bnmbm" hidden="1">{#N/A,#N/A,TRUE,"Main Issues";#N/A,#N/A,TRUE,"Income statement ($)"}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>#REF!,#REF!,#REF!,#REF!,#REF!,#REF!</definedName>
    <definedName name="categ_new">#REF!</definedName>
    <definedName name="categ_old">#REF!</definedName>
    <definedName name="categoria">#REF!</definedName>
    <definedName name="CATEGORIE">#REF!</definedName>
    <definedName name="CategorieCespiti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hidden="1">{#N/A,#N/A,FALSE,"debt";#N/A,#N/A,FALSE,"apsort";#N/A,#N/A,FALSE,"AR"}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hidden="1">{"fssum01",#N/A,FALSE,"fssum";"fssum02",#N/A,FALSE,"fssum"}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hidden="1">{"up stand alones",#N/A,FALSE,"Acquiror"}</definedName>
    <definedName name="dCommunication">#REF!</definedName>
    <definedName name="dd">#REF!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hidden="1">{#N/A,#N/A,FALSE,"Aging Summary";#N/A,#N/A,FALSE,"Ratio Analysis";#N/A,#N/A,FALSE,"Test 120 Day Accts";#N/A,#N/A,FALSE,"Tickmarks"}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hidden="1">{"First Page",#N/A,FALSE,"Surfactants LBO";"Second Page",#N/A,FALSE,"Surfactants LBO"}</definedName>
    <definedName name="DeleteRange" hidden="1">#REF!</definedName>
    <definedName name="DeleteTable" hidden="1">#REF!</definedName>
    <definedName name="Delta">#REF!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fhgf" hidden="1">{#N/A,#N/A,FALSE,"ORIX CSC"}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hidden="1">{#N/A,#N/A,FALSE,"Operations";#N/A,#N/A,FALSE,"Financials"}</definedName>
    <definedName name="DIC">#REF!</definedName>
    <definedName name="dicembre">#REF!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hidden="1">{#N/A,#N/A,TRUE,"Main Issues";#N/A,#N/A,TRUE,"Income statement ($)"}</definedName>
    <definedName name="dKnowledge">#REF!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hidden="1">{"cash",#N/A,FALSE,"Executive Summary";"overview",#N/A,FALSE,"Executive Summary"}</definedName>
    <definedName name="dsg" hidden="1">{#N/A,#N/A,FALSE,"Calc";#N/A,#N/A,FALSE,"Sensitivity";#N/A,#N/A,FALSE,"LT Earn.Dil.";#N/A,#N/A,FALSE,"Dil. AVP"}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hidden="1">{"fssum01",#N/A,FALSE,"fssum";"fssum02",#N/A,FALSE,"fssum"}</definedName>
    <definedName name="e" hidden="1">{0,#N/A,FALSE,0;0,#N/A,FALSE,0;0,#N/A,FALSE,0;0,#N/A,FALSE,0;0,#N/A,FALSE,0;0,#N/A,FALSE,0}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hidden="1">{"fssum01",#N/A,FALSE,"fssum";"fssum02",#N/A,FALSE,"fssum"}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>#REF!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hidden="1">#REF!,#REF!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hidden="1">{"orixcsc",#N/A,FALSE,"ORIX CSC";"orixcsc2",#N/A,FALSE,"ORIX CSC"}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hidden="1">{#N/A,#N/A,FALSE,"Calc";#N/A,#N/A,FALSE,"Sensitivity";#N/A,#N/A,FALSE,"LT Earn.Dil.";#N/A,#N/A,FALSE,"Dil. AVP"}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hidden="1">{"DCF",#N/A,FALSE,"CF"}</definedName>
    <definedName name="evlit">#REF!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hidden="1">{"celkový rozpočet - detail",#N/A,FALSE,"Aktualizace č. 1"}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hidden="1">{#N/A,#N/A,FALSE,"Aging Summary";#N/A,#N/A,FALSE,"Ratio Analysis";#N/A,#N/A,FALSE,"Test 120 Day Accts";#N/A,#N/A,FALSE,"Tickmarks"}</definedName>
    <definedName name="fdfsda" hidden="1">{"cash",#N/A,FALSE,"Executive Summary";"overview",#N/A,FALSE,"Executive Summary"}</definedName>
    <definedName name="fdgf">#REF!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hidden="1">{#N/A,#N/A,FALSE,"Aging Summary";#N/A,#N/A,FALSE,"Ratio Analysis";#N/A,#N/A,FALSE,"Test 120 Day Accts";#N/A,#N/A,FALSE,"Tickmarks"}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hidden="1">{#N/A,#N/A,FALSE,"Aging Summary";#N/A,#N/A,FALSE,"Ratio Analysis";#N/A,#N/A,FALSE,"Test 120 Day Accts";#N/A,#N/A,FALSE,"Tickmarks"}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hidden="1">{"consolidated",#N/A,FALSE,"Sheet1";"cms",#N/A,FALSE,"Sheet1";"fse",#N/A,FALSE,"Sheet1"}</definedName>
    <definedName name="fh" hidden="1">{"fssum01",#N/A,FALSE,"fssum";"fssum02",#N/A,FALSE,"fssum"}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hidden="1">{#N/A,#N/A,FALSE,"debt";#N/A,#N/A,FALSE,"apsort";#N/A,#N/A,FALSE,"AR"}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hidden="1">{#N/A,#N/A,TRUE,"Main Issues";#N/A,#N/A,TRUE,"Income statement ($)"}</definedName>
    <definedName name="francesco">#REF!</definedName>
    <definedName name="franco" hidden="1">{"comps",#N/A,FALSE,"HANDPACK";"footnotes",#N/A,FALSE,"HANDPACK"}</definedName>
    <definedName name="FSC">#REF!</definedName>
    <definedName name="FSDFSDF" hidden="1">#REF!</definedName>
    <definedName name="fsfs" hidden="1">{#N/A,#N/A,FALSE,"Calc";#N/A,#N/A,FALSE,"Sensitivity";#N/A,#N/A,FALSE,"LT Earn.Dil.";#N/A,#N/A,FALSE,"Dil. AVP"}</definedName>
    <definedName name="ftebasic">#REF!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hidden="1">{#N/A,#N/A,FALSE,"debt";#N/A,#N/A,FALSE,"apsort";#N/A,#N/A,FALSE,"AR"}</definedName>
    <definedName name="gchch" hidden="1">{"fssum01",#N/A,FALSE,"fssum";"fssum02",#N/A,FALSE,"fssum"}</definedName>
    <definedName name="gdd" hidden="1">{"fssum01",#N/A,FALSE,"fssum";"fssum02",#N/A,FALSE,"fssum"}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hidden="1">{"fssum01",#N/A,FALSE,"fssum";"fssum02",#N/A,FALSE,"fssum"}</definedName>
    <definedName name="GFHG">#REF!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hidden="1">{"comps",#N/A,FALSE,"comps";"notes",#N/A,FALSE,"comps"}</definedName>
    <definedName name="ggg" hidden="1">{"fssum01",#N/A,FALSE,"fssum";"fssum02",#N/A,FALSE,"fssum"}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hidden="1">{#N/A,#N/A,FALSE,"debt";#N/A,#N/A,FALSE,"apsort";#N/A,#N/A,FALSE,"AR"}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hidden="1">{#N/A,#N/A,FALSE,"debt";#N/A,#N/A,FALSE,"apsort";#N/A,#N/A,FALSE,"AR"}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hidden="1">{"fssum01",#N/A,FALSE,"fssum";"fssum02",#N/A,FALSE,"fssum"}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hidden="1">{#N/A,#N/A,FALSE,"debt";#N/A,#N/A,FALSE,"apsort";#N/A,#N/A,FALSE,"AR"}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hidden="1">{"hiden",#N/A,FALSE,"14";"hidden",#N/A,FALSE,"16";"hidden",#N/A,FALSE,"18";"hidden",#N/A,FALSE,"20"}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hidden="1">{#N/A,#N/A,TRUE,"Main Issues";#N/A,#N/A,TRUE,"Income statement ($)"}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hidden="1">{"orixcsc",#N/A,FALSE,"ORIX CSC";"orixcsc2",#N/A,FALSE,"ORIX CSC"}</definedName>
    <definedName name="hh" hidden="1">#REF!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hidden="1">{#N/A,#N/A,FALSE,"Aging Summary";#N/A,#N/A,FALSE,"Ratio Analysis";#N/A,#N/A,FALSE,"Test 120 Day Accts";#N/A,#N/A,FALSE,"Tickmarks"}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hidden="1">{#N/A,#N/A,FALSE,"Calc";#N/A,#N/A,FALSE,"Sensitivity";#N/A,#N/A,FALSE,"LT Earn.Dil.";#N/A,#N/A,FALSE,"Dil. AVP"}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hidden="1">{"DESDAUDIO",#N/A,FALSE,"DESD#11"}</definedName>
    <definedName name="Jasper2" hidden="1">{"DESDCOMBI",#N/A,FALSE,"DESD#11"}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hidden="1">{"fssum01",#N/A,FALSE,"fssum";"fssum02",#N/A,FALSE,"fssum"}</definedName>
    <definedName name="JìRF">#REF!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hidden="1">{"fssum01",#N/A,FALSE,"fssum";"fssum02",#N/A,FALSE,"fssum"}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hidden="1">{#N/A,#N/A,FALSE,"debt";#N/A,#N/A,FALSE,"apsort";#N/A,#N/A,FALSE,"AR"}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8_4">#REF!</definedName>
    <definedName name="KEY_COB">#REF!</definedName>
    <definedName name="KEY_dettagli">#REF!</definedName>
    <definedName name="key_diff">#REF!</definedName>
    <definedName name="KEY_TGK">#REF!</definedName>
    <definedName name="KEY2_DIFF">#REF!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hidden="1">{"away stand alones",#N/A,FALSE,"Target"}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hidden="1">{"Final",#N/A,FALSE,"Feb-96"}</definedName>
    <definedName name="lkl">#REF!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hidden="1">{"cash",#N/A,FALSE,"Executive Summary";"overview",#N/A,FALSE,"Executive Summary"}</definedName>
    <definedName name="Normativa">#REF!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"JB64SHSX6WP3JLIZL6HBLL2A"</definedName>
    <definedName name="palle" hidden="1">{"Area1",#N/A,TRUE,"Obiettivo";"Area2",#N/A,TRUE,"Dati per Direzione"}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hidden="1">{#N/A,#N/A,FALSE,"Calc";#N/A,#N/A,FALSE,"Sensitivity";#N/A,#N/A,FALSE,"LT Earn.Dil.";#N/A,#N/A,FALSE,"Dil. AVP"}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8_4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hidden="1">{"fssum01",#N/A,FALSE,"fssum";"fssum02",#N/A,FALSE,"fssum"}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hidden="1">{#N/A,#N/A,FALSE,"debt";#N/A,#N/A,FALSE,"apsort";#N/A,#N/A,FALSE,"AR"}</definedName>
    <definedName name="rrrr">#REF!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hidden="1">{#N/A,#N/A,TRUE,"Pro Forma";#N/A,#N/A,TRUE,"PF_Bal";#N/A,#N/A,TRUE,"PF_INC";#N/A,#N/A,TRUE,"CBE";#N/A,#N/A,TRUE,"SWK"}</definedName>
    <definedName name="rtyrtyrt" hidden="1">{#N/A,#N/A,FALSE,"debt";#N/A,#N/A,FALSE,"apsort";#N/A,#N/A,FALSE,"AR"}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hidden="1">#REF!,#REF!</definedName>
    <definedName name="Rwvu.sintesi." hidden="1">#REF!,#REF!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hidden="1">{"fssum01",#N/A,FALSE,"fssum";"fssum02",#N/A,FALSE,"fssum"}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hidden="1">{"consolidated",#N/A,FALSE,"Sheet1";"cms",#N/A,FALSE,"Sheet1";"fse",#N/A,FALSE,"Sheet1"}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wr3">#REF!</definedName>
    <definedName name="sgdg" hidden="1">{#N/A,#N/A,FALSE,"Calc";#N/A,#N/A,FALSE,"Sensitivity";#N/A,#N/A,FALSE,"LT Earn.Dil.";#N/A,#N/A,FALSE,"Dil. AVP"}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hidden="1">{"celkový rozpočet - detail",#N/A,FALSE,"Aktualizace č. 1"}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hidden="1">{"away stand alones",#N/A,FALSE,"Target"}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hidden="1">{"cebank",#N/A,FALSE,"P9498BAR";"spbank",#N/A,FALSE,"P9498BAR";"renfinbank",#N/A,FALSE,"P9498BAR";"indici",#N/A,FALSE,"P9498BAR"}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UoP!$A:$A,UoP!$2:$4</definedName>
    <definedName name="_xlnm.Print_Titles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hidden="1">{#N/A,#N/A,FALSE,"Aging Summary";#N/A,#N/A,FALSE,"Ratio Analysis";#N/A,#N/A,FALSE,"Test 120 Day Accts";#N/A,#N/A,FALSE,"Tickmarks"}</definedName>
    <definedName name="TRI" hidden="1">{#N/A,#N/A,TRUE,"Main Issues";#N/A,#N/A,TRUE,"Income statement ($)"}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hidden="1">{#N/A,#N/A,TRUE,"Main Issues";#N/A,#N/A,TRUE,"Income statement ($)"}</definedName>
    <definedName name="ttttt">#REF!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hidden="1">{"consolidated",#N/A,FALSE,"Sheet1";"cms",#N/A,FALSE,"Sheet1";"fse",#N/A,FALSE,"Sheet1"}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hidden="1">{#N/A,#N/A,TRUE,"Main Issues";#N/A,#N/A,TRUE,"Income statement ($)"}</definedName>
    <definedName name="ùK">#REF!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hidden="1">{"fssum01",#N/A,FALSE,"fssum";"fssum02",#N/A,FALSE,"fssum"}</definedName>
    <definedName name="v" hidden="1">{#N/A,#N/A,TRUE,"Main Issues";#N/A,#N/A,TRUE,"Income statement ($)"}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hidden="1">{#N/A,#N/A,TRUE,"Main Issues";#N/A,#N/A,TRUE,"Income statement ($)"}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hidden="1">{"fssum01",#N/A,FALSE,"fssum";"fssum02",#N/A,FALSE,"fssum"}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hidden="1">{#N/A,#N/A,FALSE,"debt";#N/A,#N/A,FALSE,"apsort";#N/A,#N/A,FALSE,"AR"}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hidden="1">{"orixcsc",#N/A,FALSE,"ORIX CSC";"orixcsc2",#N/A,FALSE,"ORIX CSC"}</definedName>
    <definedName name="wef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{"casespecific",#N/A,FALSE,"Assumptions"}</definedName>
    <definedName name="wrn.away." hidden="1">{"away stand alones",#N/A,FALSE,"Target"}</definedName>
    <definedName name="wrn.B.._.Market._.Information." hidden="1">{#N/A,#N/A,FALSE,"Mkt";#N/A,#N/A,FALSE,"HotProp";#N/A,#N/A,FALSE,"GolfProp";#N/A,#N/A,FALSE,"ResProp"}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hidden="1">{"cebank",#N/A,FALSE,"P9498BAR";"spbank",#N/A,FALSE,"P9498BAR";"renfinbank",#N/A,FALSE,"P9498BAR";"indici",#N/A,FALSE,"P9498BAR"}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hidden="1">{#N/A,#N/A,FALSE,"Layout Aktiva";#N/A,#N/A,FALSE,"Layout Passiva"}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hidden="1">{#N/A,#N/A,FALSE,"output";#N/A,#N/A,FALSE,"contrib";#N/A,#N/A,FALSE,"profile";#N/A,#N/A,FALSE,"comps"}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hidden="1">{"CICMP",#N/A,FALSE,"DESD#11"}</definedName>
    <definedName name="wrn.CIPROD." hidden="1">{"CIPROD",#N/A,FALSE,"DESD#11"}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hidden="1">{"Completo",#N/A,FALSE,"ONNET2B"}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hidden="1">{"PRO FORMA RIEPILOGO",#N/A,TRUE,"Pro forma";"PRO FORMA DETTAGLIO",#N/A,TRUE,"Pro forma";#N/A,#N/A,TRUE,"Imposte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hidden="1">{#N/A,#N/A,TRUE,"Main Issues";#N/A,#N/A,TRUE,"Income statement ($)"}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hidden="1">{#N/A,#N/A,FALSE,"debt";#N/A,#N/A,FALSE,"apsort";#N/A,#N/A,FALSE,"AR"}</definedName>
    <definedName name="wrn.DESDAUDIO." hidden="1">{"DESDAUDIO",#N/A,FALSE,"DESD#11"}</definedName>
    <definedName name="wrn.DESDCOMBI." hidden="1">{"DESDCOMBI",#N/A,FALSE,"DESD#11"}</definedName>
    <definedName name="wrn.DESDMONITOR." hidden="1">{"DESDMONITOR",#N/A,FALSE,"DESD#11"}</definedName>
    <definedName name="wrn.DESDPORT." hidden="1">{"DesdePort",#N/A,FALSE,"DESD#11"}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hidden="1">{"DESDVCR",#N/A,FALSE,"DESD#11"}</definedName>
    <definedName name="wrn.DESDVIDEO." hidden="1">{"DESDVIDEO",#N/A,FALSE,"DESD#11"}</definedName>
    <definedName name="wrn.DESPMIL." hidden="1">{"DESPMIL",#N/A,FALSE,"DESD#11"}</definedName>
    <definedName name="wrn.DESPTOTAIS." hidden="1">{"DESPMIL",#N/A,FALSE,"DESD#11";"DESPUNIT",#N/A,FALSE,"DESD#11"}</definedName>
    <definedName name="wrn.DESPUNIT." hidden="1">{"DESPUNIT",#N/A,FALSE,"DESD#11"}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hidden="1">{"Draft",#N/A,FALSE,"Feb-96"}</definedName>
    <definedName name="wrn.DRI." hidden="1">{"DRI",#N/A,FALSE,"Plan1"}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hidden="1">{"EB",#N/A,FALSE,"Plan1"}</definedName>
    <definedName name="wrn.Economic._.Value._.Added._.Analysis." hidden="1">{"EVA",#N/A,FALSE,"EVA";"WACC",#N/A,FALSE,"WACC"}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hidden="1">{"EVOLUTION",#N/A,FALSE,"GERAÇÃO"}</definedName>
    <definedName name="wrn.exec." hidden="1">{"cash",#N/A,FALSE,"Executive Summary";"overview",#N/A,FALSE,"Executive Summary"}</definedName>
    <definedName name="wrn.FCB.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hidden="1">{"Final",#N/A,FALSE,"Feb-96"}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hidden="1">{#N/A,#N/A,FALSE,"Finanzbedarfsrechnung"}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ROIC." hidden="1">{#N/A,#N/A,FALSE,"model"}</definedName>
    <definedName name="wrn.Front._.Page." hidden="1">{"Front Page",#N/A,FALSE,"Front and Back"}</definedName>
    <definedName name="wrn.Front_Page." hidden="1">{"Front_Page",#N/A,FALSE,"Front Page"}</definedName>
    <definedName name="wrn.fssum." hidden="1">{"fssum01",#N/A,FALSE,"fssum";"fssum02",#N/A,FALSE,"fssum"}</definedName>
    <definedName name="wrn.FULL." hidden="1">{"divisions",#N/A,TRUE,"Drivers";"PandL_Ratios",#N/A,TRUE,"P&amp;L"}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hidden="1">{"Geographic P1",#N/A,FALSE,"Division &amp; Geog"}</definedName>
    <definedName name="wrn.Globale.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hidden="1">{#N/A,#N/A,FALSE,"model"}</definedName>
    <definedName name="wrn.histROIC." hidden="1">{#N/A,#N/A,FALSE,"model"}</definedName>
    <definedName name="wrn.impresso." hidden="1">{"impresso",#N/A,FALSE,"RES"}</definedName>
    <definedName name="wrn.income._.statement." hidden="1">{"income statement",#N/A,FALSE,"ATLAS-A"}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hidden="1">{"NORMATIVO",#N/A,FALSE,"DESD#11"}</definedName>
    <definedName name="wrn.NORMATIVO2." hidden="1">{#N/A,#N/A,FALSE,"DESD#11"}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hidden="1">{"Rate",#N/A,TRUE,"SUMMARY";"Ratios",#N/A,TRUE,"Ratios";"BUDGETREVENUE",#N/A,TRUE,"Revenue";"TOTALS",#N/A,TRUE,"DETAIL"}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hidden="1">{#N/A,#N/A,TRUE,"comp";#N/A,#N/A,TRUE,"notes"}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hidden="1">{"PRECOS",#N/A,TRUE,"DESD#11"}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hidden="1">{"Principale",#N/A,TRUE,"ONNET2B"}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{"Page1",#N/A,FALSE,"DILUT1";"Page2",#N/A,FALSE,"DILUT1";"Page3",#N/A,FALSE,"DILUT1"}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hidden="1">{#N/A,#N/A,FALSE,"A3";#N/A,#N/A,FALSE,"AT2";#N/A,#N/A,FALSE,"PA2";#N/A,#N/A,FALSE,"GI2";#N/A,#N/A,FALSE,"EC2"}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hidden="1">{#N/A,#N/A,TRUE,"Pivots-Employee";#N/A,"Scenerio2",TRUE,"Assumptions Summary"}</definedName>
    <definedName name="wrn.Report._.Cash._.Flow." hidden="1">{#N/A,#N/A,FALSE,"P&amp;L-BS-CF"}</definedName>
    <definedName name="wrn.Report1." hidden="1">{#N/A,#N/A,FALSE,"IS";#N/A,#N/A,FALSE,"BS";#N/A,#N/A,FALSE,"CF";#N/A,#N/A,FALSE,"CE";#N/A,#N/A,FALSE,"Depr";#N/A,#N/A,FALSE,"APAL"}</definedName>
    <definedName name="wrn.RESULTADO." hidden="1">{"RESULTADO",#N/A,FALSE,"GERAÇÃO"}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hidden="1">{"DESDRESUMO1",#N/A,FALSE,"DESD#11"}</definedName>
    <definedName name="wrn.RESUMO1TR." hidden="1">{"DESDRESUMO1TR",#N/A,FALSE,"DESD#11"}</definedName>
    <definedName name="wrn.RESUMO2." hidden="1">{"DESDRESUMO2",#N/A,FALSE,"DESD#11"}</definedName>
    <definedName name="wrn.RESUMO2TR." hidden="1">{"DESDRESUMO2TR",#N/A,FALSE,"DESD#11"}</definedName>
    <definedName name="wrn.RESUMOS._.1._.e._.2." hidden="1">{"DESDRESUMO1",#N/A,TRUE,"DESD#11";"DESDRESUMO2",#N/A,TRUE,"DESD#11"}</definedName>
    <definedName name="wrn.RESUMOS._.1TR._.E._.2TR." hidden="1">{"DESDRESUMO1TR",#N/A,FALSE,"DESD#11";"DESDRESUMO2TR",#N/A,FALSE,"DESD#11"}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ut_Down." hidden="1">{#N/A,#N/A,FALSE,"Shut-down"}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hidden="1">{"SUMEXT",#N/A,TRUE,"DESD#11"}</definedName>
    <definedName name="wrn.SUMARY._.INT." hidden="1">{"SUMINT",#N/A,TRUE,"DESD#11"}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hidden="1">{"test2",#N/A,TRUE,"Prices"}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hidden="1">{"comp1",#N/A,FALSE,"COMPS";"footnotes",#N/A,FALSE,"COMPS"}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hidden="1">{"trans assumptions",#N/A,FALSE,"Merger";"trans accretion",#N/A,FALSE,"Merger"}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hidden="1">{"up stand alones",#N/A,FALSE,"Acquiror"}</definedName>
    <definedName name="wrn.UPG." hidden="1">{#N/A,#N/A,FALSE,"VALUATION";#N/A,#N/A,FALSE,"VALUATION";#N/A,#N/A,FALSE,"VALUATION"}</definedName>
    <definedName name="wrn.upstairs." hidden="1">{"histincome",#N/A,FALSE,"hyfins";"closing balance",#N/A,FALSE,"hyfins"}</definedName>
    <definedName name="wrn.usacqveh." hidden="1">{0,#N/A,FALSE,0;0,#N/A,FALSE,0;0,#N/A,FALSE,0;0,#N/A,FALSE,0;0,#N/A,FALSE,0;0,#N/A,FALSE,0}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hidden="1">{#N/A,#N/A,FALSE,"1996";#N/A,#N/A,FALSE,"1995";#N/A,#N/A,FALSE,"1994"}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ss" hidden="1">#REF!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hidden="1">{"cash",#N/A,FALSE,"Executive Summary";"overview",#N/A,FALSE,"Executive Summary"}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hidden="1">{#N/A,#N/A,FALSE,"debt";#N/A,#N/A,FALSE,"apsort";#N/A,#N/A,FALSE,"AR"}</definedName>
    <definedName name="XXA" hidden="1">#REF!,#REF!</definedName>
    <definedName name="XXD" hidden="1">#REF!,#REF!</definedName>
    <definedName name="XXS" hidden="1">#REF!,#REF!</definedName>
    <definedName name="xxx">#REF!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hidden="1">{#N/A,#N/A,FALSE,"debt";#N/A,#N/A,FALSE,"apsort";#N/A,#N/A,FALSE,"AR"}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hidden="1">{"fssum01",#N/A,FALSE,"fssum";"fssum02",#N/A,FALSE,"fssum"}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hidden="1">{"fssum01",#N/A,FALSE,"fssum";"fssum02",#N/A,FALSE,"fssum"}</definedName>
    <definedName name="yuiy" hidden="1">#REF!</definedName>
    <definedName name="yukk" hidden="1">{"fssum01",#N/A,FALSE,"fssum";"fssum02",#N/A,FALSE,"fssum"}</definedName>
    <definedName name="yuy7">#REF!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hidden="1">{#N/A,#N/A,FALSE,"debt";#N/A,#N/A,FALSE,"apsort";#N/A,#N/A,FALSE,"AR"}</definedName>
    <definedName name="yyy">#REF!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hidden="1">#REF!,#REF!,#REF!</definedName>
    <definedName name="Z_32A2CDB6_C520_11D0_A2CC_DC4555266227_.wvu.Cols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bng">#REF!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7" l="1"/>
  <c r="I52" i="17" l="1"/>
  <c r="I45" i="17"/>
  <c r="I49" i="17"/>
  <c r="I50" i="17"/>
  <c r="I51" i="17"/>
  <c r="I47" i="17"/>
  <c r="I46" i="17"/>
  <c r="I48" i="17"/>
  <c r="I44" i="17"/>
  <c r="I32" i="17"/>
  <c r="I31" i="17"/>
  <c r="I33" i="17"/>
  <c r="I41" i="17"/>
  <c r="I42" i="17"/>
  <c r="I40" i="17"/>
  <c r="I39" i="17"/>
  <c r="I38" i="17"/>
  <c r="I37" i="17"/>
  <c r="I36" i="17"/>
  <c r="I35" i="17"/>
  <c r="I34" i="17"/>
  <c r="I30" i="17"/>
  <c r="I7" i="17"/>
  <c r="I12" i="17"/>
  <c r="I8" i="17"/>
  <c r="I9" i="17"/>
  <c r="I10" i="17"/>
  <c r="I11" i="17"/>
  <c r="I26" i="17"/>
  <c r="I23" i="17"/>
  <c r="I25" i="17"/>
  <c r="I27" i="17"/>
  <c r="I24" i="17"/>
  <c r="I14" i="17"/>
  <c r="I13" i="17"/>
  <c r="I15" i="17"/>
  <c r="I16" i="17"/>
  <c r="I17" i="17"/>
  <c r="I18" i="17"/>
  <c r="I19" i="17"/>
  <c r="I20" i="17"/>
  <c r="I22" i="17"/>
  <c r="I28" i="17"/>
  <c r="I21" i="17"/>
  <c r="I54" i="17"/>
  <c r="I55" i="17"/>
  <c r="I57" i="17"/>
  <c r="I56" i="17"/>
  <c r="I58" i="17"/>
  <c r="I65" i="17"/>
  <c r="I61" i="17"/>
  <c r="I59" i="17"/>
  <c r="I60" i="17"/>
  <c r="I62" i="17"/>
  <c r="I63" i="17"/>
  <c r="I67" i="17"/>
  <c r="I6" i="17"/>
  <c r="G69" i="17" l="1"/>
  <c r="C69" i="17"/>
  <c r="D69" i="17"/>
  <c r="E69" i="17"/>
  <c r="F69" i="17"/>
  <c r="H69" i="17"/>
  <c r="B69" i="17"/>
  <c r="D71" i="17" l="1"/>
  <c r="E71" i="17"/>
  <c r="F71" i="17"/>
  <c r="C71" i="17"/>
  <c r="B71" i="17"/>
  <c r="G71" i="17"/>
  <c r="H71" i="17"/>
  <c r="I71" i="17" l="1"/>
</calcChain>
</file>

<file path=xl/sharedStrings.xml><?xml version="1.0" encoding="utf-8"?>
<sst xmlns="http://schemas.openxmlformats.org/spreadsheetml/2006/main" count="77" uniqueCount="77">
  <si>
    <t>Termovalorizzatore per produzione calore per TLR  – Comune di Parma</t>
  </si>
  <si>
    <t>Efficienza energetica</t>
  </si>
  <si>
    <t>Termovalorizzatore per produzione calore per TLR  – Comune di Piacenza</t>
  </si>
  <si>
    <t>CELSIUS - Impianto di turboespansione cogenerativa</t>
  </si>
  <si>
    <t>Sottostazione scambio termico e pompaggio Lucento</t>
  </si>
  <si>
    <t>Scambio termico e pompaggio TRM Grugliasco e interconnessione con Grugliasco e Beinasco</t>
  </si>
  <si>
    <t>Sviluppo reti teleriscaldamento Torino (TO)</t>
  </si>
  <si>
    <t>Rete di teleriscaldamento di Piacenza, collegamento e stazione di pompaggio Tecnoborgo (PC)</t>
  </si>
  <si>
    <t>Mini Hydro La Loggia (TO)</t>
  </si>
  <si>
    <t>Impianti Fotovoltaici Enìa Solaris presso Brindisi</t>
  </si>
  <si>
    <t>Disaggio Emissione</t>
  </si>
  <si>
    <t>Impianto di cogenerazione Moncalieri- GT2 RPW</t>
  </si>
  <si>
    <t xml:space="preserve">Impianto di cogenerazione Torino Nord </t>
  </si>
  <si>
    <t>Iniziative di mobilità elettrica nelle sedi Iren</t>
  </si>
  <si>
    <t>Accumulatori teleriscaldamento di San Salvario (TO)</t>
  </si>
  <si>
    <t xml:space="preserve">Investimenti nella distribuzione di energia elettrica </t>
  </si>
  <si>
    <t>Centrali idroelettriche VDE (Chiomonte e Susa)-Progetto di ripotenziamento</t>
  </si>
  <si>
    <t>Impianti Fotovoltaici facenti capo alla società "Varsi"</t>
  </si>
  <si>
    <t>Impianti Fotovoltaici facenti capo alla società "Greensource"</t>
  </si>
  <si>
    <t>Revamping dell'Impianto di Saliceti di proprietà della società Recos (recupero CDR)</t>
  </si>
  <si>
    <t xml:space="preserve">Investimenti in impianti fognari e di depurazione delle acque reflue (Emilia e Liguria)  </t>
  </si>
  <si>
    <t>Impianto Forsu Ferrania (SV)</t>
  </si>
  <si>
    <t>Impianto Forsu Santhià (TO)</t>
  </si>
  <si>
    <t>Torino  LED (fase I e fase II)</t>
  </si>
  <si>
    <t>Smart solutions</t>
  </si>
  <si>
    <t>Smart metering GAS (Emilia e Liguria)</t>
  </si>
  <si>
    <t>Sostituzioni reti distribuzione gas</t>
  </si>
  <si>
    <t xml:space="preserve">Investimenti in impianti fognari e di depurazione delle acque reflue (La Spezia-Liguria)  </t>
  </si>
  <si>
    <t>TOTALE</t>
  </si>
  <si>
    <t>IBLU: Impianto di selezione di San Giorgio di Nogaro (UD)</t>
  </si>
  <si>
    <t>IBLU: Impianto di selezione di Cadelbosco (RE)</t>
  </si>
  <si>
    <t>IBLU: Impianto di riciclo di Costa di Rovigo (RO)</t>
  </si>
  <si>
    <t>IBLU: Impianto di riciclo di San Giorgio di Nogaro (UD)</t>
  </si>
  <si>
    <t>Smart metering 1G+2G EE (Torino e Parma)</t>
  </si>
  <si>
    <t>PAI Parma: impianto di selezione carta, cartone e plastica</t>
  </si>
  <si>
    <t>Impianto Mini Hydro Fornace in località Baiso (RE)</t>
  </si>
  <si>
    <t xml:space="preserve">Smart metering SII </t>
  </si>
  <si>
    <t>Sviluppo servizi di raccolta differenziata nuovi territori</t>
  </si>
  <si>
    <t>Impianti di recupero materiali</t>
  </si>
  <si>
    <t>Sviluppo nuovi impianti fotovoltaici</t>
  </si>
  <si>
    <t>Gestione sostenibile dell'acqua e delle acque reflue</t>
  </si>
  <si>
    <t>Economia circolare</t>
  </si>
  <si>
    <t>Sviluppo rete teleriscaldamento di Parma, Piacenza e Reggio Emilia</t>
  </si>
  <si>
    <t>Sviluppo rete di teleriscaldamento di Parma (PR)</t>
  </si>
  <si>
    <t>Sviluppo servizi di raccolta differenziata area Emilia + Torino</t>
  </si>
  <si>
    <t>Sviluppo servizi di raccolta differenziata territori storici</t>
  </si>
  <si>
    <t>Miglioramento impianti La Spezia, Parma, Piacenza e Reggio Emilia</t>
  </si>
  <si>
    <t>Energia rinnovabile</t>
  </si>
  <si>
    <t>Impianti idroelettrici Iren Energia</t>
  </si>
  <si>
    <t>Transporto sostenibile</t>
  </si>
  <si>
    <t>M&amp;A / Rifinanziamento in ambito economia circolare</t>
  </si>
  <si>
    <t>M&amp;A / Rifinanziamento in ambito energia rinnovabile</t>
  </si>
  <si>
    <t>M&amp;A / Rifinanziamento in ambito idrico</t>
  </si>
  <si>
    <t>Miglioramento impianti di depurazione di Piacenza</t>
  </si>
  <si>
    <t>Miglioramento impianti di depurazione di Reggio Emilia</t>
  </si>
  <si>
    <t>Miglioramento impianti di depurazione di Genova</t>
  </si>
  <si>
    <t>Miglioramento impianti di depurazione di Parma</t>
  </si>
  <si>
    <t>Impianti Idroelettrici Valle Orco</t>
  </si>
  <si>
    <t>Progetto</t>
  </si>
  <si>
    <t>Smart metering energia elettrica</t>
  </si>
  <si>
    <t>Sviluppo reti teleriscaldamento Reggio Emilia (RE)</t>
  </si>
  <si>
    <t>Investimenti idroelettrici - Iren Acqua</t>
  </si>
  <si>
    <t>GB1
XS1704789590</t>
  </si>
  <si>
    <t>GB3
XS2065601937</t>
  </si>
  <si>
    <t>GB4
XS2275029085</t>
  </si>
  <si>
    <t>GB4 TAP
XS2275029085</t>
  </si>
  <si>
    <t>GB5
XS2752472436</t>
  </si>
  <si>
    <t>GB6
XS2906211946</t>
  </si>
  <si>
    <t>TOTALE ALLOCATO</t>
  </si>
  <si>
    <t>IMPORTO NOMINALE</t>
  </si>
  <si>
    <r>
      <t xml:space="preserve">GB2 </t>
    </r>
    <r>
      <rPr>
        <b/>
        <vertAlign val="superscript"/>
        <sz val="8"/>
        <rFont val="Roboto Light"/>
      </rPr>
      <t>(1)</t>
    </r>
    <r>
      <rPr>
        <b/>
        <sz val="8"/>
        <rFont val="Roboto Light"/>
      </rPr>
      <t xml:space="preserve">
XS1881533563</t>
    </r>
  </si>
  <si>
    <r>
      <rPr>
        <vertAlign val="superscript"/>
        <sz val="8"/>
        <color theme="1"/>
        <rFont val="Roboto Light"/>
      </rPr>
      <t>(1)</t>
    </r>
    <r>
      <rPr>
        <sz val="8"/>
        <color theme="1"/>
        <rFont val="Roboto Light"/>
      </rPr>
      <t xml:space="preserve"> Con riferimento al Green Bond XS1881533563 (GB2), si evidenzia che nel corso del 2024 l’importo nominale è stato ridotto in conseguenza di un’operazione di Liability Management.</t>
    </r>
  </si>
  <si>
    <t>Accumulatori teleriscaldamento - Bit (TO)</t>
  </si>
  <si>
    <t>Accumulatori teleriscaldamento - Martinetto (TO)</t>
  </si>
  <si>
    <t>Accumulatori teleriscaldamento - Mirafiori Nord (TO)</t>
  </si>
  <si>
    <t>Impianti fotovoltaici - Comune di Troia (FG)</t>
  </si>
  <si>
    <t>IMPORTO FINANZIATO AL 31/12/2024 (M€)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</si>
</sst>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sz val="8"/>
      <color theme="1"/>
      <name val="Roboto Light"/>
    </font>
    <font>
      <b/>
      <sz val="8"/>
      <color theme="1"/>
      <name val="Roboto Light"/>
    </font>
    <font>
      <sz val="8"/>
      <name val="Roboto Light"/>
    </font>
    <font>
      <sz val="8"/>
      <color rgb="FFFF0000"/>
      <name val="Roboto Light"/>
    </font>
    <font>
      <b/>
      <sz val="8"/>
      <color rgb="FFFF0000"/>
      <name val="Roboto Light"/>
    </font>
    <font>
      <b/>
      <sz val="8"/>
      <name val="Roboto Light"/>
    </font>
    <font>
      <sz val="10"/>
      <name val="Roboto Light"/>
    </font>
    <font>
      <b/>
      <sz val="10"/>
      <name val="Roboto Light"/>
    </font>
    <font>
      <sz val="10"/>
      <color theme="1"/>
      <name val="Roboto Light"/>
    </font>
    <font>
      <b/>
      <sz val="10"/>
      <color theme="1"/>
      <name val="Roboto Light"/>
    </font>
    <font>
      <b/>
      <vertAlign val="superscript"/>
      <sz val="8"/>
      <name val="Roboto Light"/>
    </font>
    <font>
      <vertAlign val="superscript"/>
      <sz val="8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E6E0C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2" borderId="5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" fontId="9" fillId="2" borderId="8" xfId="0" quotePrefix="1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9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165" fontId="6" fillId="0" borderId="17" xfId="0" applyNumberFormat="1" applyFont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165" fontId="6" fillId="2" borderId="21" xfId="0" applyNumberFormat="1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165" fontId="6" fillId="2" borderId="23" xfId="0" applyNumberFormat="1" applyFont="1" applyFill="1" applyBorder="1" applyAlignment="1">
      <alignment vertical="center"/>
    </xf>
    <xf numFmtId="165" fontId="6" fillId="2" borderId="20" xfId="0" applyNumberFormat="1" applyFont="1" applyFill="1" applyBorder="1" applyAlignment="1">
      <alignment vertical="center"/>
    </xf>
    <xf numFmtId="164" fontId="9" fillId="2" borderId="24" xfId="0" applyNumberFormat="1" applyFont="1" applyFill="1" applyBorder="1" applyAlignment="1">
      <alignment horizontal="center" vertical="center"/>
    </xf>
    <xf numFmtId="164" fontId="9" fillId="2" borderId="25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Migliaia 2" xfId="2" xr:uid="{00000000-0005-0000-0000-000002000000}"/>
    <cellStyle name="Migliaia 2 3" xfId="4" xr:uid="{E372773A-08CF-4E96-9ABC-354955F79762}"/>
    <cellStyle name="Normale" xfId="0" builtinId="0"/>
    <cellStyle name="Percentuale 2" xfId="3" xr:uid="{03A8CA63-ED81-4335-93CF-5A8875C91D7E}"/>
  </cellStyles>
  <dxfs count="0"/>
  <tableStyles count="0" defaultTableStyle="TableStyleMedium2" defaultPivotStyle="PivotStyleLight16"/>
  <colors>
    <mruColors>
      <color rgb="FFE6E0C4"/>
      <color rgb="FFFF99FF"/>
      <color rgb="FFFF9999"/>
      <color rgb="FFD65B24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FAC5-AAC0-4E62-AFD0-A3167592233C}">
  <dimension ref="A1:AF73"/>
  <sheetViews>
    <sheetView showGridLines="0" tabSelected="1" zoomScale="124" zoomScaleNormal="124" workbookViewId="0">
      <pane ySplit="4" topLeftCell="A5" activePane="bottomLeft" state="frozen"/>
      <selection pane="bottomLeft" activeCell="B8" sqref="B8"/>
    </sheetView>
  </sheetViews>
  <sheetFormatPr defaultColWidth="8.7109375" defaultRowHeight="11.25" outlineLevelCol="1" x14ac:dyDescent="0.2"/>
  <cols>
    <col min="1" max="1" width="65.42578125" style="2" customWidth="1"/>
    <col min="2" max="8" width="13.42578125" style="2" customWidth="1" outlineLevel="1"/>
    <col min="9" max="9" width="13.42578125" style="27" customWidth="1"/>
    <col min="10" max="32" width="8.7109375" style="1"/>
    <col min="33" max="16384" width="8.7109375" style="3"/>
  </cols>
  <sheetData>
    <row r="1" spans="1:32" ht="12" thickBot="1" x14ac:dyDescent="0.25">
      <c r="D1" s="4"/>
      <c r="E1" s="4"/>
      <c r="F1" s="4"/>
      <c r="G1" s="4"/>
      <c r="H1" s="4"/>
    </row>
    <row r="2" spans="1:32" s="41" customFormat="1" ht="13.5" thickBot="1" x14ac:dyDescent="0.25">
      <c r="A2" s="39"/>
      <c r="B2" s="58" t="s">
        <v>76</v>
      </c>
      <c r="C2" s="58"/>
      <c r="D2" s="58"/>
      <c r="E2" s="58"/>
      <c r="F2" s="58"/>
      <c r="G2" s="58"/>
      <c r="H2" s="58"/>
      <c r="I2" s="5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s="41" customFormat="1" ht="13.5" thickBot="1" x14ac:dyDescent="0.25">
      <c r="A3" s="39"/>
      <c r="B3" s="61" t="s">
        <v>62</v>
      </c>
      <c r="C3" s="63" t="s">
        <v>70</v>
      </c>
      <c r="D3" s="61" t="s">
        <v>63</v>
      </c>
      <c r="E3" s="63" t="s">
        <v>64</v>
      </c>
      <c r="F3" s="61" t="s">
        <v>65</v>
      </c>
      <c r="G3" s="63" t="s">
        <v>66</v>
      </c>
      <c r="H3" s="61" t="s">
        <v>67</v>
      </c>
      <c r="I3" s="59" t="s">
        <v>28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12" thickBot="1" x14ac:dyDescent="0.25">
      <c r="A4" s="19" t="s">
        <v>58</v>
      </c>
      <c r="B4" s="62"/>
      <c r="C4" s="64"/>
      <c r="D4" s="62"/>
      <c r="E4" s="64"/>
      <c r="F4" s="62"/>
      <c r="G4" s="64"/>
      <c r="H4" s="62"/>
      <c r="I4" s="6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s="7" customFormat="1" ht="14.1" customHeight="1" x14ac:dyDescent="0.25">
      <c r="A5" s="20" t="s">
        <v>1</v>
      </c>
      <c r="B5" s="18"/>
      <c r="C5" s="18"/>
      <c r="D5" s="18"/>
      <c r="E5" s="18"/>
      <c r="F5" s="18"/>
      <c r="G5" s="18"/>
      <c r="H5" s="18"/>
      <c r="I5" s="28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7" customFormat="1" ht="14.1" customHeight="1" x14ac:dyDescent="0.25">
      <c r="A6" s="21" t="s">
        <v>0</v>
      </c>
      <c r="B6" s="14">
        <v>212.05600000000001</v>
      </c>
      <c r="C6" s="15"/>
      <c r="D6" s="14">
        <v>4.4470000000000001</v>
      </c>
      <c r="E6" s="15"/>
      <c r="F6" s="14">
        <v>5.2130000000000001</v>
      </c>
      <c r="G6" s="15"/>
      <c r="H6" s="42"/>
      <c r="I6" s="49">
        <f t="shared" ref="I6:I28" si="0">SUM(B6:H6)</f>
        <v>221.71600000000001</v>
      </c>
      <c r="J6" s="6"/>
      <c r="K6" s="56"/>
      <c r="L6" s="56"/>
      <c r="M6" s="56"/>
      <c r="N6" s="5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7" customFormat="1" ht="14.1" customHeight="1" x14ac:dyDescent="0.25">
      <c r="A7" s="22" t="s">
        <v>2</v>
      </c>
      <c r="B7" s="8"/>
      <c r="C7" s="11"/>
      <c r="D7" s="8">
        <v>8.9</v>
      </c>
      <c r="E7" s="11"/>
      <c r="F7" s="8">
        <v>4.6070000000000002</v>
      </c>
      <c r="G7" s="11"/>
      <c r="H7" s="43"/>
      <c r="I7" s="50">
        <f t="shared" si="0"/>
        <v>13.507000000000001</v>
      </c>
      <c r="J7" s="6"/>
      <c r="K7" s="56"/>
      <c r="L7" s="56"/>
      <c r="M7" s="56"/>
      <c r="N7" s="5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s="7" customFormat="1" ht="14.1" customHeight="1" x14ac:dyDescent="0.25">
      <c r="A8" s="22" t="s">
        <v>72</v>
      </c>
      <c r="B8" s="8">
        <v>3.9119999999999999</v>
      </c>
      <c r="C8" s="11"/>
      <c r="D8" s="8"/>
      <c r="E8" s="11"/>
      <c r="F8" s="8"/>
      <c r="G8" s="11"/>
      <c r="H8" s="43"/>
      <c r="I8" s="50">
        <f t="shared" si="0"/>
        <v>3.9119999999999999</v>
      </c>
      <c r="J8" s="6"/>
      <c r="K8" s="56"/>
      <c r="L8" s="56"/>
      <c r="M8" s="56"/>
      <c r="N8" s="5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7" customFormat="1" ht="14.1" customHeight="1" x14ac:dyDescent="0.25">
      <c r="A9" s="22" t="s">
        <v>73</v>
      </c>
      <c r="B9" s="8">
        <v>11.276999999999999</v>
      </c>
      <c r="C9" s="11"/>
      <c r="D9" s="8"/>
      <c r="E9" s="11"/>
      <c r="F9" s="8"/>
      <c r="G9" s="11"/>
      <c r="H9" s="43"/>
      <c r="I9" s="50">
        <f t="shared" si="0"/>
        <v>11.276999999999999</v>
      </c>
      <c r="J9" s="6"/>
      <c r="K9" s="56"/>
      <c r="L9" s="56"/>
      <c r="M9" s="56"/>
      <c r="N9" s="5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7" customFormat="1" ht="14.1" customHeight="1" x14ac:dyDescent="0.25">
      <c r="A10" s="22" t="s">
        <v>74</v>
      </c>
      <c r="B10" s="8">
        <v>1.891</v>
      </c>
      <c r="C10" s="11"/>
      <c r="D10" s="8"/>
      <c r="E10" s="11"/>
      <c r="F10" s="8"/>
      <c r="G10" s="11"/>
      <c r="H10" s="43"/>
      <c r="I10" s="50">
        <f t="shared" si="0"/>
        <v>1.891</v>
      </c>
      <c r="J10" s="6"/>
      <c r="K10" s="56"/>
      <c r="L10" s="56"/>
      <c r="M10" s="56"/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7" customFormat="1" ht="14.1" customHeight="1" x14ac:dyDescent="0.25">
      <c r="A11" s="22" t="s">
        <v>5</v>
      </c>
      <c r="B11" s="8">
        <v>2.0099999999999998</v>
      </c>
      <c r="C11" s="11"/>
      <c r="D11" s="8"/>
      <c r="E11" s="11"/>
      <c r="F11" s="8"/>
      <c r="G11" s="11"/>
      <c r="H11" s="43"/>
      <c r="I11" s="50">
        <f t="shared" si="0"/>
        <v>2.0099999999999998</v>
      </c>
      <c r="J11" s="6"/>
      <c r="K11" s="56"/>
      <c r="L11" s="56"/>
      <c r="M11" s="56"/>
      <c r="N11" s="5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7" customFormat="1" ht="14.1" customHeight="1" x14ac:dyDescent="0.25">
      <c r="A12" s="22" t="s">
        <v>3</v>
      </c>
      <c r="B12" s="8">
        <v>1.4370000000000001</v>
      </c>
      <c r="C12" s="11"/>
      <c r="D12" s="8">
        <v>1.536</v>
      </c>
      <c r="E12" s="11"/>
      <c r="F12" s="8"/>
      <c r="G12" s="11"/>
      <c r="H12" s="43"/>
      <c r="I12" s="50">
        <f t="shared" si="0"/>
        <v>2.9729999999999999</v>
      </c>
      <c r="J12" s="6"/>
      <c r="K12" s="56"/>
      <c r="L12" s="56"/>
      <c r="M12" s="56"/>
      <c r="N12" s="5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7" customFormat="1" ht="14.1" customHeight="1" x14ac:dyDescent="0.25">
      <c r="A13" s="22" t="s">
        <v>12</v>
      </c>
      <c r="B13" s="8"/>
      <c r="C13" s="11">
        <v>167.11199999999999</v>
      </c>
      <c r="D13" s="8">
        <v>40.125</v>
      </c>
      <c r="E13" s="11">
        <v>98.411000000000001</v>
      </c>
      <c r="F13" s="8"/>
      <c r="G13" s="11"/>
      <c r="H13" s="43"/>
      <c r="I13" s="50">
        <f t="shared" si="0"/>
        <v>305.64800000000002</v>
      </c>
      <c r="J13" s="6"/>
      <c r="K13" s="56"/>
      <c r="L13" s="56"/>
      <c r="M13" s="56"/>
      <c r="N13" s="5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s="7" customFormat="1" ht="14.1" customHeight="1" x14ac:dyDescent="0.25">
      <c r="A14" s="22" t="s">
        <v>11</v>
      </c>
      <c r="B14" s="8"/>
      <c r="C14" s="11">
        <v>18.605</v>
      </c>
      <c r="D14" s="8">
        <v>57.003</v>
      </c>
      <c r="E14" s="11"/>
      <c r="F14" s="8">
        <v>0.40100000000000002</v>
      </c>
      <c r="G14" s="11"/>
      <c r="H14" s="43"/>
      <c r="I14" s="50">
        <f t="shared" si="0"/>
        <v>76.009</v>
      </c>
      <c r="J14" s="6"/>
      <c r="K14" s="56"/>
      <c r="L14" s="56"/>
      <c r="M14" s="56"/>
      <c r="N14" s="5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7" customFormat="1" ht="14.1" customHeight="1" x14ac:dyDescent="0.25">
      <c r="A15" s="22" t="s">
        <v>14</v>
      </c>
      <c r="B15" s="8"/>
      <c r="C15" s="11">
        <v>4.3929999999999998</v>
      </c>
      <c r="D15" s="8"/>
      <c r="E15" s="11"/>
      <c r="F15" s="8">
        <v>2.5270000000000001</v>
      </c>
      <c r="G15" s="11"/>
      <c r="H15" s="43"/>
      <c r="I15" s="50">
        <f t="shared" si="0"/>
        <v>6.92</v>
      </c>
      <c r="J15" s="6"/>
      <c r="K15" s="56"/>
      <c r="L15" s="56"/>
      <c r="M15" s="56"/>
      <c r="N15" s="5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10" customFormat="1" ht="14.1" customHeight="1" x14ac:dyDescent="0.25">
      <c r="A16" s="22" t="s">
        <v>15</v>
      </c>
      <c r="B16" s="8"/>
      <c r="C16" s="11">
        <v>33.881</v>
      </c>
      <c r="D16" s="8">
        <v>55.917999999999999</v>
      </c>
      <c r="E16" s="11"/>
      <c r="F16" s="8"/>
      <c r="G16" s="11">
        <v>63.7</v>
      </c>
      <c r="H16" s="43"/>
      <c r="I16" s="50">
        <f t="shared" si="0"/>
        <v>153.49900000000002</v>
      </c>
      <c r="J16" s="9"/>
      <c r="K16" s="56"/>
      <c r="L16" s="56"/>
      <c r="M16" s="56"/>
      <c r="N16" s="5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s="7" customFormat="1" ht="14.1" customHeight="1" x14ac:dyDescent="0.25">
      <c r="A17" s="23" t="s">
        <v>23</v>
      </c>
      <c r="B17" s="8"/>
      <c r="C17" s="11"/>
      <c r="D17" s="8">
        <v>13</v>
      </c>
      <c r="E17" s="11">
        <v>4.63</v>
      </c>
      <c r="F17" s="8"/>
      <c r="G17" s="11"/>
      <c r="H17" s="43"/>
      <c r="I17" s="50">
        <f t="shared" si="0"/>
        <v>17.63</v>
      </c>
      <c r="J17" s="6"/>
      <c r="K17" s="56"/>
      <c r="L17" s="56"/>
      <c r="M17" s="56"/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s="7" customFormat="1" ht="14.1" customHeight="1" x14ac:dyDescent="0.25">
      <c r="A18" s="23" t="s">
        <v>24</v>
      </c>
      <c r="B18" s="8"/>
      <c r="C18" s="11"/>
      <c r="D18" s="8">
        <v>19.834</v>
      </c>
      <c r="E18" s="11">
        <v>25.978999999999999</v>
      </c>
      <c r="F18" s="8">
        <v>0.13200000000000001</v>
      </c>
      <c r="G18" s="11"/>
      <c r="H18" s="43"/>
      <c r="I18" s="50">
        <f t="shared" si="0"/>
        <v>45.945</v>
      </c>
      <c r="J18" s="6"/>
      <c r="K18" s="56"/>
      <c r="L18" s="56"/>
      <c r="M18" s="56"/>
      <c r="N18" s="5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s="7" customFormat="1" ht="14.1" customHeight="1" x14ac:dyDescent="0.25">
      <c r="A19" s="23" t="s">
        <v>25</v>
      </c>
      <c r="B19" s="8"/>
      <c r="C19" s="11"/>
      <c r="D19" s="8">
        <v>45.893000000000001</v>
      </c>
      <c r="E19" s="11">
        <v>7.9610000000000003</v>
      </c>
      <c r="F19" s="8">
        <v>46.072000000000003</v>
      </c>
      <c r="G19" s="11"/>
      <c r="H19" s="43"/>
      <c r="I19" s="50">
        <f t="shared" si="0"/>
        <v>99.926000000000002</v>
      </c>
      <c r="J19" s="6"/>
      <c r="K19" s="56"/>
      <c r="L19" s="56"/>
      <c r="M19" s="56"/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s="7" customFormat="1" ht="14.1" customHeight="1" x14ac:dyDescent="0.25">
      <c r="A20" s="23" t="s">
        <v>33</v>
      </c>
      <c r="B20" s="8"/>
      <c r="C20" s="11"/>
      <c r="D20" s="8">
        <v>40.140999999999998</v>
      </c>
      <c r="E20" s="11">
        <v>1.127</v>
      </c>
      <c r="F20" s="8"/>
      <c r="G20" s="11"/>
      <c r="H20" s="43"/>
      <c r="I20" s="50">
        <f t="shared" si="0"/>
        <v>41.268000000000001</v>
      </c>
      <c r="J20" s="6"/>
      <c r="K20" s="56"/>
      <c r="L20" s="56"/>
      <c r="M20" s="56"/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s="7" customFormat="1" ht="14.1" customHeight="1" x14ac:dyDescent="0.25">
      <c r="A21" s="23" t="s">
        <v>59</v>
      </c>
      <c r="B21" s="8"/>
      <c r="C21" s="11"/>
      <c r="D21" s="8"/>
      <c r="E21" s="11"/>
      <c r="F21" s="8"/>
      <c r="G21" s="11">
        <v>4.0999999999999996</v>
      </c>
      <c r="H21" s="43">
        <v>19.100000000000001</v>
      </c>
      <c r="I21" s="50">
        <f t="shared" si="0"/>
        <v>23.200000000000003</v>
      </c>
      <c r="J21" s="6"/>
      <c r="K21" s="56"/>
      <c r="L21" s="56"/>
      <c r="M21" s="56"/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7" customFormat="1" ht="14.1" customHeight="1" x14ac:dyDescent="0.25">
      <c r="A22" s="23" t="s">
        <v>26</v>
      </c>
      <c r="B22" s="8"/>
      <c r="C22" s="11"/>
      <c r="D22" s="8">
        <v>100.70099999999999</v>
      </c>
      <c r="E22" s="11">
        <v>59.314999999999998</v>
      </c>
      <c r="F22" s="8">
        <v>34.811</v>
      </c>
      <c r="G22" s="11"/>
      <c r="H22" s="43"/>
      <c r="I22" s="50">
        <f t="shared" si="0"/>
        <v>194.827</v>
      </c>
      <c r="J22" s="6"/>
      <c r="K22" s="56"/>
      <c r="L22" s="56"/>
      <c r="M22" s="56"/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7" customFormat="1" ht="14.1" customHeight="1" x14ac:dyDescent="0.25">
      <c r="A23" s="22" t="s">
        <v>7</v>
      </c>
      <c r="B23" s="8">
        <v>5.6520000000000001</v>
      </c>
      <c r="C23" s="11"/>
      <c r="D23" s="8"/>
      <c r="E23" s="11"/>
      <c r="F23" s="8"/>
      <c r="G23" s="11"/>
      <c r="H23" s="43"/>
      <c r="I23" s="50">
        <f t="shared" si="0"/>
        <v>5.6520000000000001</v>
      </c>
      <c r="J23" s="6"/>
      <c r="K23" s="56"/>
      <c r="L23" s="56"/>
      <c r="M23" s="56"/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10" customFormat="1" ht="14.1" customHeight="1" x14ac:dyDescent="0.25">
      <c r="A24" s="23" t="s">
        <v>42</v>
      </c>
      <c r="B24" s="8"/>
      <c r="C24" s="11"/>
      <c r="D24" s="8"/>
      <c r="E24" s="11"/>
      <c r="F24" s="8"/>
      <c r="G24" s="11">
        <v>7</v>
      </c>
      <c r="H24" s="43">
        <v>30</v>
      </c>
      <c r="I24" s="50">
        <f t="shared" si="0"/>
        <v>37</v>
      </c>
      <c r="J24" s="9"/>
      <c r="K24" s="56"/>
      <c r="L24" s="56"/>
      <c r="M24" s="56"/>
      <c r="N24" s="56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s="10" customFormat="1" ht="14.1" customHeight="1" x14ac:dyDescent="0.25">
      <c r="A25" s="22" t="s">
        <v>43</v>
      </c>
      <c r="B25" s="8">
        <v>25.998000000000001</v>
      </c>
      <c r="C25" s="11"/>
      <c r="D25" s="8"/>
      <c r="E25" s="11">
        <v>2.4780000000000002</v>
      </c>
      <c r="F25" s="8"/>
      <c r="G25" s="11"/>
      <c r="H25" s="43"/>
      <c r="I25" s="50">
        <f t="shared" si="0"/>
        <v>28.476000000000003</v>
      </c>
      <c r="J25" s="9"/>
      <c r="K25" s="56"/>
      <c r="L25" s="56"/>
      <c r="M25" s="56"/>
      <c r="N25" s="5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s="7" customFormat="1" ht="14.1" customHeight="1" x14ac:dyDescent="0.25">
      <c r="A26" s="22" t="s">
        <v>6</v>
      </c>
      <c r="B26" s="8">
        <v>90.965999999999994</v>
      </c>
      <c r="C26" s="11"/>
      <c r="D26" s="8"/>
      <c r="E26" s="11"/>
      <c r="F26" s="8">
        <v>9.0749999999999993</v>
      </c>
      <c r="G26" s="11"/>
      <c r="H26" s="43"/>
      <c r="I26" s="50">
        <f t="shared" si="0"/>
        <v>100.041</v>
      </c>
      <c r="J26" s="6"/>
      <c r="K26" s="56"/>
      <c r="L26" s="56"/>
      <c r="M26" s="56"/>
      <c r="N26" s="5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s="10" customFormat="1" ht="14.1" customHeight="1" x14ac:dyDescent="0.25">
      <c r="A27" s="22" t="s">
        <v>60</v>
      </c>
      <c r="B27" s="8">
        <v>6.7789999999999999</v>
      </c>
      <c r="C27" s="11"/>
      <c r="D27" s="8"/>
      <c r="E27" s="11">
        <v>2.3929999999999998</v>
      </c>
      <c r="F27" s="8"/>
      <c r="G27" s="11"/>
      <c r="H27" s="43"/>
      <c r="I27" s="50">
        <f t="shared" si="0"/>
        <v>9.1720000000000006</v>
      </c>
      <c r="J27" s="9"/>
      <c r="K27" s="56"/>
      <c r="L27" s="56"/>
      <c r="M27" s="56"/>
      <c r="N27" s="56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7" customFormat="1" ht="14.1" customHeight="1" thickBot="1" x14ac:dyDescent="0.3">
      <c r="A28" s="24" t="s">
        <v>4</v>
      </c>
      <c r="B28" s="12"/>
      <c r="C28" s="13"/>
      <c r="D28" s="12"/>
      <c r="E28" s="13"/>
      <c r="F28" s="12">
        <v>3.2170000000000001</v>
      </c>
      <c r="G28" s="13"/>
      <c r="H28" s="44"/>
      <c r="I28" s="51">
        <f t="shared" si="0"/>
        <v>3.2170000000000001</v>
      </c>
      <c r="J28" s="6"/>
      <c r="K28" s="56"/>
      <c r="L28" s="56"/>
      <c r="M28" s="56"/>
      <c r="N28" s="5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s="10" customFormat="1" ht="14.1" customHeight="1" x14ac:dyDescent="0.25">
      <c r="A29" s="25" t="s">
        <v>41</v>
      </c>
      <c r="B29" s="16"/>
      <c r="C29" s="16"/>
      <c r="D29" s="16"/>
      <c r="E29" s="16"/>
      <c r="F29" s="16"/>
      <c r="G29" s="17"/>
      <c r="H29" s="17"/>
      <c r="I29" s="17"/>
      <c r="J29" s="9"/>
      <c r="K29" s="56"/>
      <c r="L29" s="56"/>
      <c r="M29" s="56"/>
      <c r="N29" s="5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s="9" customFormat="1" ht="14.1" customHeight="1" x14ac:dyDescent="0.25">
      <c r="A30" s="26" t="s">
        <v>50</v>
      </c>
      <c r="B30" s="14"/>
      <c r="C30" s="15"/>
      <c r="D30" s="14"/>
      <c r="E30" s="15"/>
      <c r="F30" s="14"/>
      <c r="G30" s="15">
        <v>23.1</v>
      </c>
      <c r="H30" s="42">
        <v>37.299999999999997</v>
      </c>
      <c r="I30" s="49">
        <f t="shared" ref="I30:I42" si="1">SUM(B30:H30)</f>
        <v>60.4</v>
      </c>
      <c r="K30" s="56"/>
      <c r="L30" s="56"/>
      <c r="M30" s="56"/>
      <c r="N30" s="56"/>
    </row>
    <row r="31" spans="1:32" s="10" customFormat="1" ht="14.1" customHeight="1" x14ac:dyDescent="0.25">
      <c r="A31" s="22" t="s">
        <v>44</v>
      </c>
      <c r="B31" s="8">
        <v>42.122999999999998</v>
      </c>
      <c r="C31" s="11"/>
      <c r="D31" s="8">
        <v>19.736999999999998</v>
      </c>
      <c r="E31" s="11">
        <v>16.847000000000001</v>
      </c>
      <c r="F31" s="8">
        <v>16.183</v>
      </c>
      <c r="G31" s="11"/>
      <c r="H31" s="43"/>
      <c r="I31" s="50">
        <f t="shared" si="1"/>
        <v>94.889999999999986</v>
      </c>
      <c r="J31" s="9"/>
      <c r="K31" s="56"/>
      <c r="L31" s="56"/>
      <c r="M31" s="56"/>
      <c r="N31" s="5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s="10" customFormat="1" ht="14.1" customHeight="1" x14ac:dyDescent="0.25">
      <c r="A32" s="23" t="s">
        <v>45</v>
      </c>
      <c r="B32" s="8"/>
      <c r="C32" s="11"/>
      <c r="D32" s="8"/>
      <c r="E32" s="11"/>
      <c r="F32" s="8"/>
      <c r="G32" s="11">
        <v>39.6</v>
      </c>
      <c r="H32" s="43">
        <v>26.6</v>
      </c>
      <c r="I32" s="50">
        <f t="shared" si="1"/>
        <v>66.2</v>
      </c>
      <c r="J32" s="9"/>
      <c r="K32" s="56"/>
      <c r="L32" s="56"/>
      <c r="M32" s="56"/>
      <c r="N32" s="5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s="7" customFormat="1" ht="14.1" customHeight="1" x14ac:dyDescent="0.25">
      <c r="A33" s="23" t="s">
        <v>37</v>
      </c>
      <c r="B33" s="8"/>
      <c r="C33" s="11"/>
      <c r="D33" s="8"/>
      <c r="E33" s="11"/>
      <c r="F33" s="8"/>
      <c r="G33" s="11">
        <v>26.5</v>
      </c>
      <c r="H33" s="43">
        <v>53</v>
      </c>
      <c r="I33" s="50">
        <f t="shared" si="1"/>
        <v>79.5</v>
      </c>
      <c r="J33" s="6"/>
      <c r="K33" s="56"/>
      <c r="L33" s="56"/>
      <c r="M33" s="56"/>
      <c r="N33" s="5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s="7" customFormat="1" ht="14.1" customHeight="1" x14ac:dyDescent="0.25">
      <c r="A34" s="22" t="s">
        <v>19</v>
      </c>
      <c r="B34" s="8"/>
      <c r="C34" s="11">
        <v>7.2649999999999997</v>
      </c>
      <c r="D34" s="8"/>
      <c r="E34" s="11"/>
      <c r="F34" s="8"/>
      <c r="G34" s="11"/>
      <c r="H34" s="43"/>
      <c r="I34" s="50">
        <f t="shared" si="1"/>
        <v>7.2649999999999997</v>
      </c>
      <c r="J34" s="6"/>
      <c r="K34" s="56"/>
      <c r="L34" s="56"/>
      <c r="M34" s="56"/>
      <c r="N34" s="5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s="10" customFormat="1" ht="14.1" customHeight="1" x14ac:dyDescent="0.25">
      <c r="A35" s="22" t="s">
        <v>21</v>
      </c>
      <c r="B35" s="8"/>
      <c r="C35" s="11"/>
      <c r="D35" s="8">
        <v>8.7799999999999994</v>
      </c>
      <c r="E35" s="11">
        <v>9.2910000000000004</v>
      </c>
      <c r="F35" s="8">
        <v>6.1749999999999998</v>
      </c>
      <c r="G35" s="11">
        <v>7</v>
      </c>
      <c r="H35" s="43"/>
      <c r="I35" s="50">
        <f t="shared" si="1"/>
        <v>31.245999999999999</v>
      </c>
      <c r="J35" s="9"/>
      <c r="K35" s="56"/>
      <c r="L35" s="56"/>
      <c r="M35" s="56"/>
      <c r="N35" s="5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s="10" customFormat="1" ht="14.1" customHeight="1" x14ac:dyDescent="0.25">
      <c r="A36" s="22" t="s">
        <v>22</v>
      </c>
      <c r="B36" s="8"/>
      <c r="C36" s="11"/>
      <c r="D36" s="8">
        <v>6.8689999999999998</v>
      </c>
      <c r="E36" s="11"/>
      <c r="F36" s="8">
        <v>6.266</v>
      </c>
      <c r="G36" s="11">
        <v>16</v>
      </c>
      <c r="H36" s="43"/>
      <c r="I36" s="50">
        <f t="shared" si="1"/>
        <v>29.134999999999998</v>
      </c>
      <c r="J36" s="9"/>
      <c r="K36" s="56"/>
      <c r="L36" s="56"/>
      <c r="M36" s="56"/>
      <c r="N36" s="5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s="10" customFormat="1" ht="14.1" customHeight="1" x14ac:dyDescent="0.25">
      <c r="A37" s="23" t="s">
        <v>29</v>
      </c>
      <c r="B37" s="8"/>
      <c r="C37" s="11"/>
      <c r="D37" s="8"/>
      <c r="E37" s="11">
        <v>7.0369999999999999</v>
      </c>
      <c r="F37" s="8"/>
      <c r="G37" s="11"/>
      <c r="H37" s="43"/>
      <c r="I37" s="50">
        <f t="shared" si="1"/>
        <v>7.0369999999999999</v>
      </c>
      <c r="J37" s="9"/>
      <c r="K37" s="56"/>
      <c r="L37" s="56"/>
      <c r="M37" s="56"/>
      <c r="N37" s="5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s="10" customFormat="1" ht="14.1" customHeight="1" x14ac:dyDescent="0.25">
      <c r="A38" s="23" t="s">
        <v>30</v>
      </c>
      <c r="B38" s="8"/>
      <c r="C38" s="11"/>
      <c r="D38" s="8"/>
      <c r="E38" s="11">
        <v>7.694</v>
      </c>
      <c r="F38" s="8"/>
      <c r="G38" s="11"/>
      <c r="H38" s="43"/>
      <c r="I38" s="50">
        <f t="shared" si="1"/>
        <v>7.694</v>
      </c>
      <c r="J38" s="9"/>
      <c r="K38" s="56"/>
      <c r="L38" s="56"/>
      <c r="M38" s="56"/>
      <c r="N38" s="5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s="10" customFormat="1" ht="14.1" customHeight="1" x14ac:dyDescent="0.25">
      <c r="A39" s="23" t="s">
        <v>31</v>
      </c>
      <c r="B39" s="8"/>
      <c r="C39" s="11"/>
      <c r="D39" s="8"/>
      <c r="E39" s="11">
        <v>9.1880000000000006</v>
      </c>
      <c r="F39" s="8"/>
      <c r="G39" s="11"/>
      <c r="H39" s="43"/>
      <c r="I39" s="50">
        <f t="shared" si="1"/>
        <v>9.1880000000000006</v>
      </c>
      <c r="J39" s="9"/>
      <c r="K39" s="56"/>
      <c r="L39" s="56"/>
      <c r="M39" s="56"/>
      <c r="N39" s="5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s="10" customFormat="1" ht="14.1" customHeight="1" x14ac:dyDescent="0.25">
      <c r="A40" s="23" t="s">
        <v>32</v>
      </c>
      <c r="B40" s="8"/>
      <c r="C40" s="11"/>
      <c r="D40" s="8"/>
      <c r="E40" s="11">
        <v>7.8479999999999999</v>
      </c>
      <c r="F40" s="8"/>
      <c r="G40" s="11"/>
      <c r="H40" s="43"/>
      <c r="I40" s="50">
        <f t="shared" si="1"/>
        <v>7.8479999999999999</v>
      </c>
      <c r="J40" s="9"/>
      <c r="K40" s="56"/>
      <c r="L40" s="56"/>
      <c r="M40" s="56"/>
      <c r="N40" s="5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s="7" customFormat="1" ht="14.1" customHeight="1" x14ac:dyDescent="0.25">
      <c r="A41" s="23" t="s">
        <v>34</v>
      </c>
      <c r="B41" s="8"/>
      <c r="C41" s="11"/>
      <c r="D41" s="8"/>
      <c r="E41" s="11"/>
      <c r="F41" s="8">
        <v>14.613</v>
      </c>
      <c r="G41" s="11"/>
      <c r="H41" s="43"/>
      <c r="I41" s="50">
        <f t="shared" si="1"/>
        <v>14.613</v>
      </c>
      <c r="J41" s="6"/>
      <c r="K41" s="56"/>
      <c r="L41" s="56"/>
      <c r="M41" s="56"/>
      <c r="N41" s="5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0" customFormat="1" ht="14.1" customHeight="1" thickBot="1" x14ac:dyDescent="0.3">
      <c r="A42" s="24" t="s">
        <v>38</v>
      </c>
      <c r="B42" s="12"/>
      <c r="C42" s="13"/>
      <c r="D42" s="12"/>
      <c r="E42" s="13"/>
      <c r="F42" s="12"/>
      <c r="G42" s="13">
        <v>45.6</v>
      </c>
      <c r="H42" s="44">
        <v>100.2</v>
      </c>
      <c r="I42" s="51">
        <f t="shared" si="1"/>
        <v>145.80000000000001</v>
      </c>
      <c r="J42" s="9"/>
      <c r="K42" s="56"/>
      <c r="L42" s="56"/>
      <c r="M42" s="56"/>
      <c r="N42" s="56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s="7" customFormat="1" ht="14.1" customHeight="1" x14ac:dyDescent="0.25">
      <c r="A43" s="29" t="s">
        <v>40</v>
      </c>
      <c r="B43" s="16"/>
      <c r="C43" s="16"/>
      <c r="D43" s="16"/>
      <c r="E43" s="16"/>
      <c r="F43" s="16"/>
      <c r="G43" s="16"/>
      <c r="H43" s="17"/>
      <c r="I43" s="16"/>
      <c r="J43" s="6"/>
      <c r="K43" s="56"/>
      <c r="L43" s="56"/>
      <c r="M43" s="56"/>
      <c r="N43" s="5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6" customFormat="1" ht="14.1" customHeight="1" x14ac:dyDescent="0.25">
      <c r="A44" s="21" t="s">
        <v>52</v>
      </c>
      <c r="B44" s="14"/>
      <c r="C44" s="15"/>
      <c r="D44" s="14"/>
      <c r="E44" s="15"/>
      <c r="F44" s="14"/>
      <c r="G44" s="15"/>
      <c r="H44" s="42">
        <v>46.1</v>
      </c>
      <c r="I44" s="49">
        <f t="shared" ref="I44:I52" si="2">SUM(B44:H44)</f>
        <v>46.1</v>
      </c>
      <c r="K44" s="56"/>
      <c r="L44" s="56"/>
      <c r="M44" s="56"/>
      <c r="N44" s="56"/>
    </row>
    <row r="45" spans="1:32" s="7" customFormat="1" ht="14.1" customHeight="1" x14ac:dyDescent="0.25">
      <c r="A45" s="22" t="s">
        <v>55</v>
      </c>
      <c r="B45" s="8">
        <v>37.119999999999997</v>
      </c>
      <c r="C45" s="11"/>
      <c r="D45" s="8">
        <v>18.398</v>
      </c>
      <c r="E45" s="11"/>
      <c r="F45" s="8"/>
      <c r="G45" s="11"/>
      <c r="H45" s="43"/>
      <c r="I45" s="50">
        <f t="shared" si="2"/>
        <v>55.518000000000001</v>
      </c>
      <c r="J45" s="6"/>
      <c r="K45" s="56"/>
      <c r="L45" s="56"/>
      <c r="M45" s="56"/>
      <c r="N45" s="5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0" customFormat="1" ht="14.1" customHeight="1" x14ac:dyDescent="0.25">
      <c r="A46" s="22" t="s">
        <v>54</v>
      </c>
      <c r="B46" s="8">
        <v>10.35</v>
      </c>
      <c r="C46" s="11"/>
      <c r="D46" s="8"/>
      <c r="E46" s="11">
        <v>1.2290000000000001</v>
      </c>
      <c r="F46" s="8"/>
      <c r="G46" s="11"/>
      <c r="H46" s="43"/>
      <c r="I46" s="50">
        <f t="shared" si="2"/>
        <v>11.579000000000001</v>
      </c>
      <c r="J46" s="9"/>
      <c r="K46" s="56"/>
      <c r="L46" s="56"/>
      <c r="M46" s="56"/>
      <c r="N46" s="5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s="10" customFormat="1" ht="14.1" customHeight="1" x14ac:dyDescent="0.25">
      <c r="A47" s="22" t="s">
        <v>53</v>
      </c>
      <c r="B47" s="8">
        <v>6.077</v>
      </c>
      <c r="C47" s="11"/>
      <c r="D47" s="8"/>
      <c r="E47" s="11">
        <v>0.83599999999999997</v>
      </c>
      <c r="F47" s="8"/>
      <c r="G47" s="11"/>
      <c r="H47" s="43"/>
      <c r="I47" s="50">
        <f t="shared" si="2"/>
        <v>6.9130000000000003</v>
      </c>
      <c r="J47" s="9"/>
      <c r="K47" s="56"/>
      <c r="L47" s="56"/>
      <c r="M47" s="56"/>
      <c r="N47" s="56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s="10" customFormat="1" ht="14.1" customHeight="1" x14ac:dyDescent="0.25">
      <c r="A48" s="22" t="s">
        <v>56</v>
      </c>
      <c r="B48" s="8">
        <v>2.57</v>
      </c>
      <c r="C48" s="11"/>
      <c r="D48" s="8">
        <v>0.72799999999999998</v>
      </c>
      <c r="E48" s="11"/>
      <c r="F48" s="8"/>
      <c r="G48" s="11"/>
      <c r="H48" s="43"/>
      <c r="I48" s="50">
        <f t="shared" si="2"/>
        <v>3.298</v>
      </c>
      <c r="J48" s="9"/>
      <c r="K48" s="56"/>
      <c r="L48" s="56"/>
      <c r="M48" s="56"/>
      <c r="N48" s="56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s="10" customFormat="1" ht="14.1" customHeight="1" x14ac:dyDescent="0.25">
      <c r="A49" s="23" t="s">
        <v>46</v>
      </c>
      <c r="B49" s="8"/>
      <c r="C49" s="11"/>
      <c r="D49" s="8"/>
      <c r="E49" s="11"/>
      <c r="F49" s="8"/>
      <c r="G49" s="11">
        <v>117.5</v>
      </c>
      <c r="H49" s="43"/>
      <c r="I49" s="50">
        <f t="shared" si="2"/>
        <v>117.5</v>
      </c>
      <c r="J49" s="9"/>
      <c r="K49" s="56"/>
      <c r="L49" s="56"/>
      <c r="M49" s="56"/>
      <c r="N49" s="56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s="10" customFormat="1" ht="14.1" customHeight="1" x14ac:dyDescent="0.25">
      <c r="A50" s="22" t="s">
        <v>20</v>
      </c>
      <c r="B50" s="8"/>
      <c r="C50" s="11">
        <v>100.438</v>
      </c>
      <c r="D50" s="8">
        <v>29.324999999999999</v>
      </c>
      <c r="E50" s="11"/>
      <c r="F50" s="8">
        <v>27.225000000000001</v>
      </c>
      <c r="G50" s="11"/>
      <c r="H50" s="43"/>
      <c r="I50" s="50">
        <f t="shared" si="2"/>
        <v>156.988</v>
      </c>
      <c r="J50" s="9"/>
      <c r="K50" s="56"/>
      <c r="L50" s="56"/>
      <c r="M50" s="56"/>
      <c r="N50" s="56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s="10" customFormat="1" ht="14.1" customHeight="1" x14ac:dyDescent="0.25">
      <c r="A51" s="23" t="s">
        <v>27</v>
      </c>
      <c r="B51" s="8"/>
      <c r="C51" s="11"/>
      <c r="D51" s="8">
        <v>13.141999999999999</v>
      </c>
      <c r="E51" s="11">
        <v>6.327</v>
      </c>
      <c r="F51" s="8">
        <v>10.879</v>
      </c>
      <c r="G51" s="11"/>
      <c r="H51" s="43"/>
      <c r="I51" s="50">
        <f t="shared" si="2"/>
        <v>30.347999999999999</v>
      </c>
      <c r="J51" s="9"/>
      <c r="K51" s="56"/>
      <c r="L51" s="56"/>
      <c r="M51" s="56"/>
      <c r="N51" s="5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s="10" customFormat="1" ht="14.1" customHeight="1" thickBot="1" x14ac:dyDescent="0.3">
      <c r="A52" s="24" t="s">
        <v>36</v>
      </c>
      <c r="B52" s="12"/>
      <c r="C52" s="13"/>
      <c r="D52" s="12">
        <v>4.6769999999999996</v>
      </c>
      <c r="E52" s="13"/>
      <c r="F52" s="12"/>
      <c r="G52" s="13">
        <v>23.4</v>
      </c>
      <c r="H52" s="44"/>
      <c r="I52" s="51">
        <f t="shared" si="2"/>
        <v>28.076999999999998</v>
      </c>
      <c r="J52" s="9"/>
      <c r="K52" s="56"/>
      <c r="L52" s="56"/>
      <c r="M52" s="56"/>
      <c r="N52" s="56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s="7" customFormat="1" ht="14.1" customHeight="1" x14ac:dyDescent="0.25">
      <c r="A53" s="25" t="s">
        <v>47</v>
      </c>
      <c r="B53" s="16"/>
      <c r="C53" s="16"/>
      <c r="D53" s="16"/>
      <c r="E53" s="16"/>
      <c r="F53" s="16"/>
      <c r="G53" s="16"/>
      <c r="H53" s="17"/>
      <c r="I53" s="16"/>
      <c r="J53" s="6"/>
      <c r="K53" s="56"/>
      <c r="L53" s="56"/>
      <c r="M53" s="56"/>
      <c r="N53" s="5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6" customFormat="1" ht="14.1" customHeight="1" x14ac:dyDescent="0.25">
      <c r="A54" s="26" t="s">
        <v>51</v>
      </c>
      <c r="B54" s="14"/>
      <c r="C54" s="15"/>
      <c r="D54" s="14"/>
      <c r="E54" s="15"/>
      <c r="F54" s="14"/>
      <c r="G54" s="15">
        <v>64</v>
      </c>
      <c r="H54" s="42">
        <v>161.69999999999999</v>
      </c>
      <c r="I54" s="49">
        <f t="shared" ref="I54:I67" si="3">SUM(B54:H54)</f>
        <v>225.7</v>
      </c>
      <c r="K54" s="56"/>
      <c r="L54" s="56"/>
      <c r="M54" s="56"/>
      <c r="N54" s="56"/>
    </row>
    <row r="55" spans="1:32" s="7" customFormat="1" ht="14.1" customHeight="1" x14ac:dyDescent="0.25">
      <c r="A55" s="22" t="s">
        <v>8</v>
      </c>
      <c r="B55" s="8">
        <v>4.3090000000000002</v>
      </c>
      <c r="C55" s="11"/>
      <c r="D55" s="8"/>
      <c r="E55" s="11"/>
      <c r="F55" s="8"/>
      <c r="G55" s="11"/>
      <c r="H55" s="43"/>
      <c r="I55" s="50">
        <f t="shared" si="3"/>
        <v>4.3090000000000002</v>
      </c>
      <c r="J55" s="6"/>
      <c r="K55" s="56"/>
      <c r="L55" s="56"/>
      <c r="M55" s="56"/>
      <c r="N55" s="5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7" customFormat="1" ht="14.1" customHeight="1" x14ac:dyDescent="0.25">
      <c r="A56" s="22" t="s">
        <v>9</v>
      </c>
      <c r="B56" s="8">
        <v>18</v>
      </c>
      <c r="C56" s="11"/>
      <c r="D56" s="8"/>
      <c r="E56" s="11">
        <v>8.5960000000000001</v>
      </c>
      <c r="F56" s="8"/>
      <c r="G56" s="11"/>
      <c r="H56" s="43"/>
      <c r="I56" s="50">
        <f t="shared" si="3"/>
        <v>26.596</v>
      </c>
      <c r="J56" s="6"/>
      <c r="K56" s="56"/>
      <c r="L56" s="56"/>
      <c r="M56" s="56"/>
      <c r="N56" s="5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7" customFormat="1" ht="14.1" customHeight="1" x14ac:dyDescent="0.25">
      <c r="A57" s="22" t="s">
        <v>61</v>
      </c>
      <c r="B57" s="8">
        <v>9.2430000000000003</v>
      </c>
      <c r="C57" s="11"/>
      <c r="D57" s="8"/>
      <c r="E57" s="11"/>
      <c r="F57" s="8"/>
      <c r="G57" s="11"/>
      <c r="H57" s="43"/>
      <c r="I57" s="50">
        <f t="shared" si="3"/>
        <v>9.2430000000000003</v>
      </c>
      <c r="J57" s="6"/>
      <c r="K57" s="56"/>
      <c r="L57" s="56"/>
      <c r="M57" s="56"/>
      <c r="N57" s="5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7" customFormat="1" ht="14.1" customHeight="1" x14ac:dyDescent="0.25">
      <c r="A58" s="23" t="s">
        <v>48</v>
      </c>
      <c r="B58" s="8"/>
      <c r="C58" s="11"/>
      <c r="D58" s="8"/>
      <c r="E58" s="11"/>
      <c r="F58" s="8"/>
      <c r="G58" s="11"/>
      <c r="H58" s="43">
        <v>22.5</v>
      </c>
      <c r="I58" s="50">
        <f t="shared" si="3"/>
        <v>22.5</v>
      </c>
      <c r="J58" s="6"/>
      <c r="K58" s="56"/>
      <c r="L58" s="56"/>
      <c r="M58" s="56"/>
      <c r="N58" s="5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7" customFormat="1" ht="14.1" customHeight="1" x14ac:dyDescent="0.25">
      <c r="A59" s="22" t="s">
        <v>57</v>
      </c>
      <c r="B59" s="8"/>
      <c r="C59" s="11">
        <v>102.01600000000001</v>
      </c>
      <c r="D59" s="8"/>
      <c r="E59" s="11"/>
      <c r="F59" s="8"/>
      <c r="G59" s="11"/>
      <c r="H59" s="43"/>
      <c r="I59" s="50">
        <f t="shared" si="3"/>
        <v>102.01600000000001</v>
      </c>
      <c r="J59" s="6"/>
      <c r="K59" s="56"/>
      <c r="L59" s="56"/>
      <c r="M59" s="56"/>
      <c r="N59" s="5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7" customFormat="1" ht="14.1" customHeight="1" x14ac:dyDescent="0.25">
      <c r="A60" s="22" t="s">
        <v>16</v>
      </c>
      <c r="B60" s="8"/>
      <c r="C60" s="11">
        <v>4.4850000000000003</v>
      </c>
      <c r="D60" s="8">
        <v>4.2629999999999999</v>
      </c>
      <c r="E60" s="11"/>
      <c r="F60" s="8"/>
      <c r="G60" s="11"/>
      <c r="H60" s="43"/>
      <c r="I60" s="50">
        <f t="shared" si="3"/>
        <v>8.7480000000000011</v>
      </c>
      <c r="J60" s="6"/>
      <c r="K60" s="56"/>
      <c r="L60" s="56"/>
      <c r="M60" s="56"/>
      <c r="N60" s="5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7" customFormat="1" ht="14.1" customHeight="1" x14ac:dyDescent="0.25">
      <c r="A61" s="22" t="s">
        <v>35</v>
      </c>
      <c r="B61" s="8"/>
      <c r="C61" s="11">
        <v>3.7610000000000001</v>
      </c>
      <c r="D61" s="8"/>
      <c r="E61" s="11"/>
      <c r="F61" s="8"/>
      <c r="G61" s="11"/>
      <c r="H61" s="43"/>
      <c r="I61" s="50">
        <f t="shared" si="3"/>
        <v>3.7610000000000001</v>
      </c>
      <c r="J61" s="6"/>
      <c r="K61" s="56"/>
      <c r="L61" s="56"/>
      <c r="M61" s="56"/>
      <c r="N61" s="5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7" customFormat="1" ht="14.1" customHeight="1" x14ac:dyDescent="0.25">
      <c r="A62" s="22" t="s">
        <v>17</v>
      </c>
      <c r="B62" s="8"/>
      <c r="C62" s="11">
        <v>16.815000000000001</v>
      </c>
      <c r="D62" s="8"/>
      <c r="E62" s="11">
        <v>10.679</v>
      </c>
      <c r="F62" s="8"/>
      <c r="G62" s="11"/>
      <c r="H62" s="43"/>
      <c r="I62" s="50">
        <f t="shared" si="3"/>
        <v>27.494</v>
      </c>
      <c r="J62" s="6"/>
      <c r="K62" s="56"/>
      <c r="L62" s="56"/>
      <c r="M62" s="56"/>
      <c r="N62" s="5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7" customFormat="1" ht="14.1" customHeight="1" x14ac:dyDescent="0.25">
      <c r="A63" s="22" t="s">
        <v>18</v>
      </c>
      <c r="B63" s="8"/>
      <c r="C63" s="11">
        <v>7.5780000000000003</v>
      </c>
      <c r="D63" s="8"/>
      <c r="E63" s="11">
        <v>9.2129999999999992</v>
      </c>
      <c r="F63" s="8"/>
      <c r="G63" s="11"/>
      <c r="H63" s="43"/>
      <c r="I63" s="50">
        <f t="shared" si="3"/>
        <v>16.791</v>
      </c>
      <c r="J63" s="6"/>
      <c r="K63" s="56"/>
      <c r="L63" s="56"/>
      <c r="M63" s="56"/>
      <c r="N63" s="5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7" customFormat="1" ht="14.1" customHeight="1" x14ac:dyDescent="0.25">
      <c r="A64" s="23" t="s">
        <v>75</v>
      </c>
      <c r="B64" s="8"/>
      <c r="C64" s="11"/>
      <c r="D64" s="8"/>
      <c r="E64" s="11"/>
      <c r="F64" s="8"/>
      <c r="G64" s="11"/>
      <c r="H64" s="43"/>
      <c r="I64" s="50"/>
      <c r="J64" s="6"/>
      <c r="K64" s="56"/>
      <c r="L64" s="56"/>
      <c r="M64" s="56"/>
      <c r="N64" s="5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7" customFormat="1" ht="14.1" customHeight="1" thickBot="1" x14ac:dyDescent="0.3">
      <c r="A65" s="24" t="s">
        <v>39</v>
      </c>
      <c r="B65" s="12"/>
      <c r="C65" s="13"/>
      <c r="D65" s="12"/>
      <c r="E65" s="13"/>
      <c r="F65" s="12"/>
      <c r="G65" s="13">
        <v>60.1</v>
      </c>
      <c r="H65" s="44"/>
      <c r="I65" s="51">
        <f t="shared" si="3"/>
        <v>60.1</v>
      </c>
      <c r="J65" s="6"/>
      <c r="K65" s="56"/>
      <c r="L65" s="56"/>
      <c r="M65" s="56"/>
      <c r="N65" s="5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0" customFormat="1" ht="14.1" customHeight="1" x14ac:dyDescent="0.25">
      <c r="A66" s="25" t="s">
        <v>49</v>
      </c>
      <c r="B66" s="16"/>
      <c r="C66" s="16"/>
      <c r="D66" s="16"/>
      <c r="E66" s="16"/>
      <c r="F66" s="16"/>
      <c r="G66" s="16"/>
      <c r="H66" s="16"/>
      <c r="I66" s="16"/>
      <c r="J66" s="9"/>
      <c r="K66" s="56"/>
      <c r="L66" s="56"/>
      <c r="M66" s="56"/>
      <c r="N66" s="56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7" customFormat="1" ht="14.1" customHeight="1" thickBot="1" x14ac:dyDescent="0.3">
      <c r="A67" s="45" t="s">
        <v>13</v>
      </c>
      <c r="B67" s="46"/>
      <c r="C67" s="47">
        <v>5.29</v>
      </c>
      <c r="D67" s="46">
        <v>3.2970000000000002</v>
      </c>
      <c r="E67" s="47"/>
      <c r="F67" s="46">
        <v>2.5049999999999999</v>
      </c>
      <c r="G67" s="47"/>
      <c r="H67" s="48"/>
      <c r="I67" s="52">
        <f t="shared" si="3"/>
        <v>11.091999999999999</v>
      </c>
      <c r="J67" s="6"/>
      <c r="K67" s="56"/>
      <c r="L67" s="56"/>
      <c r="M67" s="56"/>
      <c r="N67" s="5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2" thickBot="1" x14ac:dyDescent="0.25">
      <c r="B68" s="5"/>
      <c r="C68" s="5"/>
    </row>
    <row r="69" spans="1:32" ht="14.1" customHeight="1" x14ac:dyDescent="0.2">
      <c r="A69" s="30" t="s">
        <v>68</v>
      </c>
      <c r="B69" s="31">
        <f t="shared" ref="B69:I69" si="4">SUM(B6:B67)</f>
        <v>491.77000000000004</v>
      </c>
      <c r="C69" s="32">
        <f t="shared" si="4"/>
        <v>471.63900000000001</v>
      </c>
      <c r="D69" s="31">
        <f t="shared" si="4"/>
        <v>496.71400000000006</v>
      </c>
      <c r="E69" s="32">
        <f t="shared" si="4"/>
        <v>297.07900000000001</v>
      </c>
      <c r="F69" s="31">
        <f t="shared" si="4"/>
        <v>189.90099999999998</v>
      </c>
      <c r="G69" s="32">
        <f t="shared" si="4"/>
        <v>497.6</v>
      </c>
      <c r="H69" s="31">
        <f t="shared" si="4"/>
        <v>496.5</v>
      </c>
      <c r="I69" s="53">
        <f t="shared" si="4"/>
        <v>2941.2030000000004</v>
      </c>
      <c r="J69" s="3"/>
      <c r="K69" s="57"/>
      <c r="L69" s="57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1" customHeight="1" x14ac:dyDescent="0.2">
      <c r="A70" s="33" t="s">
        <v>10</v>
      </c>
      <c r="B70" s="34">
        <v>8.2200000000000006</v>
      </c>
      <c r="C70" s="35">
        <v>4.3550000000000004</v>
      </c>
      <c r="D70" s="34">
        <v>3.2749999999999999</v>
      </c>
      <c r="E70" s="35">
        <v>2.91</v>
      </c>
      <c r="F70" s="34">
        <v>10.092000000000001</v>
      </c>
      <c r="G70" s="35">
        <v>2.4</v>
      </c>
      <c r="H70" s="34">
        <v>3.5</v>
      </c>
      <c r="I70" s="5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1" customHeight="1" thickBot="1" x14ac:dyDescent="0.25">
      <c r="A71" s="36" t="s">
        <v>69</v>
      </c>
      <c r="B71" s="37">
        <f t="shared" ref="B71:F71" si="5">B69+B70</f>
        <v>499.99000000000007</v>
      </c>
      <c r="C71" s="38">
        <f t="shared" si="5"/>
        <v>475.99400000000003</v>
      </c>
      <c r="D71" s="37">
        <f t="shared" si="5"/>
        <v>499.98900000000003</v>
      </c>
      <c r="E71" s="38">
        <f t="shared" si="5"/>
        <v>299.98900000000003</v>
      </c>
      <c r="F71" s="37">
        <f t="shared" si="5"/>
        <v>199.99299999999999</v>
      </c>
      <c r="G71" s="38">
        <f t="shared" ref="G71:H71" si="6">G69+G70</f>
        <v>500</v>
      </c>
      <c r="H71" s="37">
        <f t="shared" si="6"/>
        <v>500</v>
      </c>
      <c r="I71" s="55">
        <f>SUM(B71:H71)</f>
        <v>2975.9549999999999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7.5" customHeight="1" x14ac:dyDescent="0.2"/>
    <row r="73" spans="1:32" ht="12.75" x14ac:dyDescent="0.2">
      <c r="A73" s="1" t="s">
        <v>71</v>
      </c>
    </row>
  </sheetData>
  <sheetProtection algorithmName="SHA-512" hashValue="n89qJmzYJHFwzy3UwT/uEputQhfNIy4hfYimp9+0JD3BUGyfNZBTXzdk0NJmvF+yJ5iiwPoxx+dy1w8kb7RCdw==" saltValue="kZ9p92p1ZNE7YteY9o2HLA==" spinCount="100000" sheet="1" objects="1" scenarios="1"/>
  <mergeCells count="9">
    <mergeCell ref="B2:I2"/>
    <mergeCell ref="I3:I4"/>
    <mergeCell ref="H3:H4"/>
    <mergeCell ref="G3:G4"/>
    <mergeCell ref="F3:F4"/>
    <mergeCell ref="E3:E4"/>
    <mergeCell ref="D3:D4"/>
    <mergeCell ref="C3:C4"/>
    <mergeCell ref="B3:B4"/>
  </mergeCells>
  <phoneticPr fontId="3" type="noConversion"/>
  <printOptions horizontalCentered="1"/>
  <pageMargins left="0" right="0" top="0.39370078740157483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UoP</vt:lpstr>
      <vt:lpstr>UoP!Area_stampa</vt:lpstr>
      <vt:lpstr>UoP!Titoli_stampa</vt:lpstr>
    </vt:vector>
  </TitlesOfParts>
  <Company>Iren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Bondino Giulia</dc:creator>
  <cp:lastModifiedBy>Barozzi Simona</cp:lastModifiedBy>
  <cp:lastPrinted>2025-06-10T13:20:15Z</cp:lastPrinted>
  <dcterms:created xsi:type="dcterms:W3CDTF">2020-03-12T09:54:06Z</dcterms:created>
  <dcterms:modified xsi:type="dcterms:W3CDTF">2025-06-11T10:01:15Z</dcterms:modified>
</cp:coreProperties>
</file>